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480" yWindow="105" windowWidth="27795" windowHeight="12270"/>
  </bookViews>
  <sheets>
    <sheet name="август" sheetId="15" r:id="rId1"/>
  </sheets>
  <definedNames>
    <definedName name="_xlnm.Print_Titles" localSheetId="0">август!$A:$B</definedName>
    <definedName name="_xlnm.Print_Area" localSheetId="0">август!$A$1:$N$27</definedName>
  </definedNames>
  <calcPr calcId="125725"/>
</workbook>
</file>

<file path=xl/calcChain.xml><?xml version="1.0" encoding="utf-8"?>
<calcChain xmlns="http://schemas.openxmlformats.org/spreadsheetml/2006/main">
  <c r="C27" i="15"/>
  <c r="J27" l="1"/>
  <c r="G27" l="1"/>
  <c r="I27" l="1"/>
  <c r="M27" l="1"/>
  <c r="K27"/>
  <c r="L27"/>
  <c r="N27" l="1"/>
</calcChain>
</file>

<file path=xl/sharedStrings.xml><?xml version="1.0" encoding="utf-8"?>
<sst xmlns="http://schemas.openxmlformats.org/spreadsheetml/2006/main" count="43" uniqueCount="43">
  <si>
    <t>400064 ООО "АМВК-СП"</t>
  </si>
  <si>
    <t>400130 МРЦ ГБУЗ КО "КГКБ №4"</t>
  </si>
  <si>
    <t>400131 МРЦ ГБУЗ КО "КГБ №5"</t>
  </si>
  <si>
    <t xml:space="preserve">   Итого</t>
  </si>
  <si>
    <t>400139 ГБУЗ КО «ЦМБ №2»</t>
  </si>
  <si>
    <t>Подушевой норматив (базовый) на месяц (руб.)</t>
  </si>
  <si>
    <t>Дифференцированный подушевой норматив</t>
  </si>
  <si>
    <t>Поправочный коэффициент</t>
  </si>
  <si>
    <t xml:space="preserve">Финансовое обеспечение </t>
  </si>
  <si>
    <t>Финансовое обеспечение с поправочным коэфф. I квартал</t>
  </si>
  <si>
    <t>Финансовое обеспечение с поправочным коэфф. Год</t>
  </si>
  <si>
    <t>Финансовое обеспечение с поправочным коэфф. II квартал</t>
  </si>
  <si>
    <t>Финансовое обеспечение с поправочным коэфф. III квартал</t>
  </si>
  <si>
    <t>Финансовое обеспечение с поправочным коэфф. IV квартал</t>
  </si>
  <si>
    <t>СМП (отделения)</t>
  </si>
  <si>
    <t>к Соглашению</t>
  </si>
  <si>
    <t>Группы</t>
  </si>
  <si>
    <t>1 группа</t>
  </si>
  <si>
    <t>3 группа</t>
  </si>
  <si>
    <t>400060 ГБУЗ КО «Региональный центр скорой медицинской помощи и медицины катастроф»</t>
  </si>
  <si>
    <t>Дифференцированные подушевые нормативы (тарифы) для оплаты скорой медицинской помощи, оказанной станциями (отделениями) скорой медицинской помощи медицинских организаций  (руб.) на 2020 год.</t>
  </si>
  <si>
    <t>Приложение № 14</t>
  </si>
  <si>
    <t>от "27" декабря 2019 г.</t>
  </si>
  <si>
    <t>2 группа</t>
  </si>
  <si>
    <t>400036 ГБУЗ КО  «ЦРБ Боровского района»</t>
  </si>
  <si>
    <t>400019 ГБУЗ КО «ЦРБ Жуковского района»</t>
  </si>
  <si>
    <t xml:space="preserve">400133 ГБУЗ КО «ЦМБ №1» </t>
  </si>
  <si>
    <t>400053  ГБУЗ КО «ЦРБ Хвастовичского района»</t>
  </si>
  <si>
    <t>400026 ГБУЗ КО «Городская поликлиника ГП «Город Кременки»</t>
  </si>
  <si>
    <t>400001 ФГБУЗ КБ № 8 ФМБА РОССИИ</t>
  </si>
  <si>
    <t xml:space="preserve">400134 ГБУЗ КО «ЦМБ №3» </t>
  </si>
  <si>
    <t>400132 ГБУЗ КО "ЦМБ №5"</t>
  </si>
  <si>
    <t>400136 ГБУЗ КО «ЦМБ №4»</t>
  </si>
  <si>
    <t>400029  ГБУЗ КО «ЦРБ Тарусского района»</t>
  </si>
  <si>
    <t>400135 ГБУЗ КО «ЦМБ №6»</t>
  </si>
  <si>
    <t>400041 ГБУЗ КО " ЦРБ Малоярославецкого района"</t>
  </si>
  <si>
    <t>400021 ГБУЗ КО "ЦРБ Бабынинского района"</t>
  </si>
  <si>
    <t>Коэффициенты половозрастных затрат (с 01.05.2020 - 31.12.2020)</t>
  </si>
  <si>
    <t>4 группа</t>
  </si>
  <si>
    <t>Численность застрахованных граждан, обслуживаемых СМП (отделением) на 01.07.2020 г.</t>
  </si>
  <si>
    <t>Финансовое обеспечение с поправочным коэфф. на август</t>
  </si>
  <si>
    <t>к Дополнительному соглашению № 7 от 29.07.2020</t>
  </si>
  <si>
    <t>Приложение № 3</t>
  </si>
</sst>
</file>

<file path=xl/styles.xml><?xml version="1.0" encoding="utf-8"?>
<styleSheet xmlns="http://schemas.openxmlformats.org/spreadsheetml/2006/main">
  <numFmts count="5">
    <numFmt numFmtId="43" formatCode="_-* #,##0.00\ _₽_-;\-* #,##0.00\ _₽_-;_-* &quot;-&quot;??\ _₽_-;_-@_-"/>
    <numFmt numFmtId="164" formatCode="#,##0.000"/>
    <numFmt numFmtId="165" formatCode="#,##0.00000"/>
    <numFmt numFmtId="166" formatCode="#,##0.00&quot;₽&quot;"/>
    <numFmt numFmtId="167" formatCode="#,##0.000&quot;₽&quot;"/>
  </numFmts>
  <fonts count="14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rgb="FFFF0066"/>
      <name val="Times New Roman"/>
      <family val="1"/>
      <charset val="204"/>
    </font>
    <font>
      <b/>
      <sz val="12"/>
      <color rgb="FFFF0066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FF0066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69">
    <xf numFmtId="0" fontId="0" fillId="0" borderId="0" xfId="0"/>
    <xf numFmtId="4" fontId="6" fillId="0" borderId="6" xfId="0" applyNumberFormat="1" applyFont="1" applyBorder="1"/>
    <xf numFmtId="4" fontId="6" fillId="0" borderId="7" xfId="0" applyNumberFormat="1" applyFont="1" applyBorder="1"/>
    <xf numFmtId="0" fontId="4" fillId="0" borderId="0" xfId="0" applyFont="1" applyBorder="1"/>
    <xf numFmtId="4" fontId="4" fillId="0" borderId="0" xfId="0" applyNumberFormat="1" applyFont="1" applyBorder="1"/>
    <xf numFmtId="166" fontId="12" fillId="2" borderId="9" xfId="0" applyNumberFormat="1" applyFont="1" applyFill="1" applyBorder="1"/>
    <xf numFmtId="166" fontId="4" fillId="2" borderId="9" xfId="0" applyNumberFormat="1" applyFont="1" applyFill="1" applyBorder="1"/>
    <xf numFmtId="166" fontId="4" fillId="2" borderId="9" xfId="0" applyNumberFormat="1" applyFont="1" applyFill="1" applyBorder="1" applyAlignment="1">
      <alignment wrapText="1"/>
    </xf>
    <xf numFmtId="0" fontId="13" fillId="0" borderId="0" xfId="0" applyFont="1" applyBorder="1"/>
    <xf numFmtId="1" fontId="4" fillId="0" borderId="0" xfId="0" applyNumberFormat="1" applyFont="1" applyBorder="1" applyAlignment="1">
      <alignment horizontal="center" wrapText="1"/>
    </xf>
    <xf numFmtId="166" fontId="4" fillId="0" borderId="0" xfId="0" applyNumberFormat="1" applyFont="1" applyBorder="1"/>
    <xf numFmtId="166" fontId="4" fillId="0" borderId="0" xfId="0" applyNumberFormat="1" applyFont="1" applyFill="1" applyBorder="1"/>
    <xf numFmtId="0" fontId="4" fillId="2" borderId="0" xfId="0" applyFont="1" applyFill="1" applyBorder="1"/>
    <xf numFmtId="167" fontId="4" fillId="0" borderId="0" xfId="0" applyNumberFormat="1" applyFont="1" applyBorder="1"/>
    <xf numFmtId="166" fontId="7" fillId="2" borderId="0" xfId="0" applyNumberFormat="1" applyFont="1" applyFill="1" applyBorder="1" applyAlignment="1">
      <alignment vertical="center" wrapText="1"/>
    </xf>
    <xf numFmtId="166" fontId="2" fillId="2" borderId="14" xfId="0" applyNumberFormat="1" applyFont="1" applyFill="1" applyBorder="1" applyAlignment="1">
      <alignment horizontal="center" vertical="center" wrapText="1"/>
    </xf>
    <xf numFmtId="166" fontId="2" fillId="2" borderId="15" xfId="0" applyNumberFormat="1" applyFont="1" applyFill="1" applyBorder="1" applyAlignment="1">
      <alignment horizontal="center" vertical="center" wrapText="1"/>
    </xf>
    <xf numFmtId="166" fontId="2" fillId="0" borderId="15" xfId="0" applyNumberFormat="1" applyFont="1" applyFill="1" applyBorder="1" applyAlignment="1">
      <alignment horizontal="center" vertical="center" wrapText="1"/>
    </xf>
    <xf numFmtId="166" fontId="2" fillId="2" borderId="16" xfId="0" applyNumberFormat="1" applyFont="1" applyFill="1" applyBorder="1" applyAlignment="1">
      <alignment horizontal="center" vertical="center" wrapText="1"/>
    </xf>
    <xf numFmtId="166" fontId="12" fillId="2" borderId="2" xfId="0" applyNumberFormat="1" applyFont="1" applyFill="1" applyBorder="1"/>
    <xf numFmtId="4" fontId="12" fillId="2" borderId="2" xfId="0" applyNumberFormat="1" applyFont="1" applyFill="1" applyBorder="1"/>
    <xf numFmtId="4" fontId="12" fillId="2" borderId="9" xfId="0" applyNumberFormat="1" applyFont="1" applyFill="1" applyBorder="1"/>
    <xf numFmtId="3" fontId="12" fillId="2" borderId="9" xfId="0" applyNumberFormat="1" applyFont="1" applyFill="1" applyBorder="1"/>
    <xf numFmtId="164" fontId="12" fillId="2" borderId="9" xfId="0" applyNumberFormat="1" applyFont="1" applyFill="1" applyBorder="1"/>
    <xf numFmtId="165" fontId="12" fillId="2" borderId="9" xfId="0" applyNumberFormat="1" applyFont="1" applyFill="1" applyBorder="1"/>
    <xf numFmtId="166" fontId="4" fillId="2" borderId="5" xfId="0" applyNumberFormat="1" applyFont="1" applyFill="1" applyBorder="1"/>
    <xf numFmtId="3" fontId="12" fillId="2" borderId="5" xfId="0" applyNumberFormat="1" applyFont="1" applyFill="1" applyBorder="1"/>
    <xf numFmtId="164" fontId="12" fillId="2" borderId="5" xfId="0" applyNumberFormat="1" applyFont="1" applyFill="1" applyBorder="1"/>
    <xf numFmtId="4" fontId="12" fillId="2" borderId="5" xfId="0" applyNumberFormat="1" applyFont="1" applyFill="1" applyBorder="1"/>
    <xf numFmtId="165" fontId="12" fillId="2" borderId="5" xfId="0" applyNumberFormat="1" applyFont="1" applyFill="1" applyBorder="1"/>
    <xf numFmtId="166" fontId="4" fillId="2" borderId="2" xfId="0" applyNumberFormat="1" applyFont="1" applyFill="1" applyBorder="1"/>
    <xf numFmtId="3" fontId="12" fillId="2" borderId="2" xfId="0" applyNumberFormat="1" applyFont="1" applyFill="1" applyBorder="1"/>
    <xf numFmtId="164" fontId="12" fillId="2" borderId="2" xfId="0" applyNumberFormat="1" applyFont="1" applyFill="1" applyBorder="1"/>
    <xf numFmtId="165" fontId="12" fillId="2" borderId="2" xfId="0" applyNumberFormat="1" applyFont="1" applyFill="1" applyBorder="1"/>
    <xf numFmtId="166" fontId="4" fillId="2" borderId="5" xfId="0" applyNumberFormat="1" applyFont="1" applyFill="1" applyBorder="1" applyAlignment="1">
      <alignment wrapText="1"/>
    </xf>
    <xf numFmtId="166" fontId="4" fillId="2" borderId="13" xfId="0" applyNumberFormat="1" applyFont="1" applyFill="1" applyBorder="1"/>
    <xf numFmtId="3" fontId="12" fillId="2" borderId="13" xfId="0" applyNumberFormat="1" applyFont="1" applyFill="1" applyBorder="1"/>
    <xf numFmtId="164" fontId="12" fillId="2" borderId="13" xfId="0" applyNumberFormat="1" applyFont="1" applyFill="1" applyBorder="1"/>
    <xf numFmtId="4" fontId="12" fillId="2" borderId="13" xfId="0" applyNumberFormat="1" applyFont="1" applyFill="1" applyBorder="1"/>
    <xf numFmtId="165" fontId="12" fillId="2" borderId="13" xfId="0" applyNumberFormat="1" applyFont="1" applyFill="1" applyBorder="1"/>
    <xf numFmtId="166" fontId="4" fillId="2" borderId="15" xfId="0" applyNumberFormat="1" applyFont="1" applyFill="1" applyBorder="1"/>
    <xf numFmtId="3" fontId="12" fillId="2" borderId="15" xfId="0" applyNumberFormat="1" applyFont="1" applyFill="1" applyBorder="1"/>
    <xf numFmtId="4" fontId="12" fillId="2" borderId="15" xfId="0" applyNumberFormat="1" applyFont="1" applyFill="1" applyBorder="1"/>
    <xf numFmtId="166" fontId="4" fillId="0" borderId="8" xfId="0" applyNumberFormat="1" applyFont="1" applyBorder="1"/>
    <xf numFmtId="166" fontId="6" fillId="0" borderId="6" xfId="0" applyNumberFormat="1" applyFont="1" applyBorder="1"/>
    <xf numFmtId="3" fontId="6" fillId="0" borderId="6" xfId="0" applyNumberFormat="1" applyFont="1" applyBorder="1"/>
    <xf numFmtId="165" fontId="6" fillId="0" borderId="6" xfId="0" applyNumberFormat="1" applyFont="1" applyBorder="1"/>
    <xf numFmtId="4" fontId="5" fillId="2" borderId="0" xfId="1" applyNumberFormat="1" applyFont="1" applyFill="1" applyBorder="1"/>
    <xf numFmtId="4" fontId="8" fillId="2" borderId="0" xfId="1" applyNumberFormat="1" applyFont="1" applyFill="1" applyBorder="1"/>
    <xf numFmtId="4" fontId="9" fillId="0" borderId="0" xfId="1" applyNumberFormat="1" applyFont="1" applyFill="1" applyBorder="1"/>
    <xf numFmtId="4" fontId="10" fillId="0" borderId="0" xfId="0" applyNumberFormat="1" applyFont="1" applyBorder="1"/>
    <xf numFmtId="4" fontId="9" fillId="2" borderId="0" xfId="1" applyNumberFormat="1" applyFont="1" applyFill="1" applyBorder="1"/>
    <xf numFmtId="4" fontId="11" fillId="0" borderId="0" xfId="0" applyNumberFormat="1" applyFont="1" applyBorder="1"/>
    <xf numFmtId="165" fontId="5" fillId="2" borderId="0" xfId="1" applyNumberFormat="1" applyFont="1" applyFill="1" applyBorder="1"/>
    <xf numFmtId="166" fontId="3" fillId="2" borderId="0" xfId="0" applyNumberFormat="1" applyFont="1" applyFill="1" applyBorder="1" applyAlignment="1">
      <alignment vertical="center" wrapText="1"/>
    </xf>
    <xf numFmtId="0" fontId="6" fillId="0" borderId="0" xfId="0" applyFont="1" applyBorder="1" applyAlignment="1">
      <alignment horizontal="right"/>
    </xf>
    <xf numFmtId="0" fontId="4" fillId="0" borderId="0" xfId="0" applyFont="1" applyBorder="1" applyAlignment="1">
      <alignment horizontal="right"/>
    </xf>
    <xf numFmtId="1" fontId="4" fillId="0" borderId="0" xfId="0" applyNumberFormat="1" applyFont="1" applyBorder="1" applyAlignment="1">
      <alignment horizontal="right" wrapText="1"/>
    </xf>
    <xf numFmtId="166" fontId="6" fillId="2" borderId="0" xfId="0" applyNumberFormat="1" applyFont="1" applyFill="1" applyBorder="1" applyAlignment="1">
      <alignment horizontal="right"/>
    </xf>
    <xf numFmtId="166" fontId="4" fillId="0" borderId="0" xfId="0" applyNumberFormat="1" applyFont="1" applyBorder="1" applyAlignment="1">
      <alignment horizontal="right"/>
    </xf>
    <xf numFmtId="0" fontId="4" fillId="2" borderId="1" xfId="0" applyFont="1" applyFill="1" applyBorder="1" applyAlignment="1">
      <alignment horizontal="center" vertical="top"/>
    </xf>
    <xf numFmtId="0" fontId="4" fillId="2" borderId="3" xfId="0" applyFont="1" applyFill="1" applyBorder="1" applyAlignment="1">
      <alignment horizontal="center" vertical="top"/>
    </xf>
    <xf numFmtId="0" fontId="4" fillId="2" borderId="4" xfId="0" applyFont="1" applyFill="1" applyBorder="1" applyAlignment="1">
      <alignment horizontal="center" vertical="top"/>
    </xf>
    <xf numFmtId="166" fontId="4" fillId="2" borderId="10" xfId="0" applyNumberFormat="1" applyFont="1" applyFill="1" applyBorder="1" applyAlignment="1">
      <alignment horizontal="center" vertical="top"/>
    </xf>
    <xf numFmtId="166" fontId="4" fillId="2" borderId="11" xfId="0" applyNumberFormat="1" applyFont="1" applyFill="1" applyBorder="1" applyAlignment="1">
      <alignment horizontal="center" vertical="top"/>
    </xf>
    <xf numFmtId="166" fontId="4" fillId="2" borderId="12" xfId="0" applyNumberFormat="1" applyFont="1" applyFill="1" applyBorder="1" applyAlignment="1">
      <alignment horizontal="center" vertical="top"/>
    </xf>
    <xf numFmtId="166" fontId="4" fillId="2" borderId="10" xfId="0" applyNumberFormat="1" applyFont="1" applyFill="1" applyBorder="1" applyAlignment="1">
      <alignment horizontal="center"/>
    </xf>
    <xf numFmtId="166" fontId="4" fillId="2" borderId="11" xfId="0" applyNumberFormat="1" applyFont="1" applyFill="1" applyBorder="1" applyAlignment="1">
      <alignment horizontal="center"/>
    </xf>
    <xf numFmtId="166" fontId="3" fillId="2" borderId="0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colors>
    <mruColors>
      <color rgb="FFCCFF99"/>
      <color rgb="FF99CCFF"/>
      <color rgb="FFFFCC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7030A0"/>
  </sheetPr>
  <dimension ref="A1:N46"/>
  <sheetViews>
    <sheetView tabSelected="1" zoomScaleNormal="100" workbookViewId="0">
      <pane xSplit="2" ySplit="3" topLeftCell="C4" activePane="bottomRight" state="frozen"/>
      <selection activeCell="B1" sqref="B1"/>
      <selection pane="topRight" activeCell="C1" sqref="C1"/>
      <selection pane="bottomLeft" activeCell="B5" sqref="B5"/>
      <selection pane="bottomRight" activeCell="B1" sqref="B1"/>
    </sheetView>
  </sheetViews>
  <sheetFormatPr defaultColWidth="10.5703125" defaultRowHeight="15"/>
  <cols>
    <col min="1" max="1" width="16.42578125" style="3" customWidth="1"/>
    <col min="2" max="2" width="49.42578125" style="3" bestFit="1" customWidth="1"/>
    <col min="3" max="3" width="16.42578125" style="3" customWidth="1"/>
    <col min="4" max="4" width="16.85546875" style="3" customWidth="1"/>
    <col min="5" max="5" width="14.85546875" style="3" customWidth="1"/>
    <col min="6" max="6" width="16" style="3" customWidth="1"/>
    <col min="7" max="7" width="15.42578125" style="3" bestFit="1" customWidth="1"/>
    <col min="8" max="8" width="9.85546875" style="3" bestFit="1" customWidth="1"/>
    <col min="9" max="9" width="15.42578125" style="3" bestFit="1" customWidth="1"/>
    <col min="10" max="11" width="16.5703125" style="3" bestFit="1" customWidth="1"/>
    <col min="12" max="12" width="16" style="3" customWidth="1"/>
    <col min="13" max="13" width="16.5703125" style="3" bestFit="1" customWidth="1"/>
    <col min="14" max="14" width="18.28515625" style="3" customWidth="1"/>
    <col min="15" max="16384" width="10.5703125" style="3"/>
  </cols>
  <sheetData>
    <row r="1" spans="1:14" ht="18.75">
      <c r="B1" s="8"/>
      <c r="L1" s="55" t="s">
        <v>42</v>
      </c>
      <c r="M1" s="56"/>
      <c r="N1" s="56"/>
    </row>
    <row r="2" spans="1:14">
      <c r="L2" s="55" t="s">
        <v>41</v>
      </c>
      <c r="M2" s="56"/>
      <c r="N2" s="56"/>
    </row>
    <row r="3" spans="1:14" s="9" customFormat="1">
      <c r="L3" s="55" t="s">
        <v>21</v>
      </c>
      <c r="M3" s="57"/>
      <c r="N3" s="57"/>
    </row>
    <row r="4" spans="1:14">
      <c r="A4" s="10"/>
      <c r="B4" s="10"/>
      <c r="C4" s="10"/>
      <c r="D4" s="10"/>
      <c r="E4" s="10"/>
      <c r="F4" s="10"/>
      <c r="G4" s="10"/>
      <c r="H4" s="10"/>
      <c r="I4" s="10"/>
      <c r="J4" s="10"/>
      <c r="K4" s="10"/>
      <c r="L4" s="58" t="s">
        <v>15</v>
      </c>
      <c r="M4" s="59"/>
      <c r="N4" s="59"/>
    </row>
    <row r="5" spans="1:14">
      <c r="A5" s="10"/>
      <c r="B5" s="10"/>
      <c r="C5" s="10"/>
      <c r="D5" s="10"/>
      <c r="E5" s="10"/>
      <c r="F5" s="10"/>
      <c r="G5" s="10"/>
      <c r="H5" s="10"/>
      <c r="I5" s="10"/>
      <c r="J5" s="10"/>
      <c r="K5" s="10"/>
      <c r="L5" s="58" t="s">
        <v>22</v>
      </c>
      <c r="M5" s="59"/>
      <c r="N5" s="59"/>
    </row>
    <row r="6" spans="1:14" ht="57.75" customHeight="1">
      <c r="A6" s="10"/>
      <c r="B6" s="54"/>
      <c r="C6" s="68" t="s">
        <v>20</v>
      </c>
      <c r="D6" s="68"/>
      <c r="E6" s="68"/>
      <c r="F6" s="68"/>
      <c r="G6" s="68"/>
      <c r="H6" s="68"/>
      <c r="I6" s="68"/>
      <c r="J6" s="10"/>
      <c r="K6" s="10"/>
      <c r="L6" s="10"/>
      <c r="M6" s="10"/>
      <c r="N6" s="10"/>
    </row>
    <row r="7" spans="1:14">
      <c r="A7" s="10"/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</row>
    <row r="8" spans="1:14" ht="131.25" customHeight="1" thickBot="1">
      <c r="A8" s="15" t="s">
        <v>16</v>
      </c>
      <c r="B8" s="16" t="s">
        <v>14</v>
      </c>
      <c r="C8" s="17" t="s">
        <v>39</v>
      </c>
      <c r="D8" s="17" t="s">
        <v>37</v>
      </c>
      <c r="E8" s="16" t="s">
        <v>5</v>
      </c>
      <c r="F8" s="16" t="s">
        <v>6</v>
      </c>
      <c r="G8" s="16" t="s">
        <v>8</v>
      </c>
      <c r="H8" s="16" t="s">
        <v>7</v>
      </c>
      <c r="I8" s="16" t="s">
        <v>40</v>
      </c>
      <c r="J8" s="16" t="s">
        <v>9</v>
      </c>
      <c r="K8" s="16" t="s">
        <v>11</v>
      </c>
      <c r="L8" s="16" t="s">
        <v>12</v>
      </c>
      <c r="M8" s="16" t="s">
        <v>13</v>
      </c>
      <c r="N8" s="18" t="s">
        <v>10</v>
      </c>
    </row>
    <row r="9" spans="1:14" ht="15.75" customHeight="1">
      <c r="A9" s="60" t="s">
        <v>17</v>
      </c>
      <c r="B9" s="19" t="s">
        <v>1</v>
      </c>
      <c r="C9" s="20"/>
      <c r="D9" s="20"/>
      <c r="E9" s="20"/>
      <c r="F9" s="20"/>
      <c r="G9" s="20"/>
      <c r="H9" s="20"/>
      <c r="I9" s="20"/>
      <c r="J9" s="20">
        <v>2201899.5558250202</v>
      </c>
      <c r="K9" s="20"/>
      <c r="L9" s="20"/>
      <c r="M9" s="20"/>
      <c r="N9" s="20">
        <v>2201899.5558250202</v>
      </c>
    </row>
    <row r="10" spans="1:14">
      <c r="A10" s="61"/>
      <c r="B10" s="5" t="s">
        <v>35</v>
      </c>
      <c r="C10" s="21"/>
      <c r="D10" s="21"/>
      <c r="E10" s="21"/>
      <c r="F10" s="21"/>
      <c r="G10" s="21"/>
      <c r="H10" s="21"/>
      <c r="I10" s="21"/>
      <c r="J10" s="21">
        <v>8874998.5131973699</v>
      </c>
      <c r="K10" s="21"/>
      <c r="L10" s="21"/>
      <c r="M10" s="21"/>
      <c r="N10" s="21">
        <v>8874998.5131973699</v>
      </c>
    </row>
    <row r="11" spans="1:14">
      <c r="A11" s="61"/>
      <c r="B11" s="5" t="s">
        <v>36</v>
      </c>
      <c r="C11" s="21"/>
      <c r="D11" s="21"/>
      <c r="E11" s="21"/>
      <c r="F11" s="21"/>
      <c r="G11" s="21"/>
      <c r="H11" s="21"/>
      <c r="I11" s="21"/>
      <c r="J11" s="21">
        <v>3013815.7055575331</v>
      </c>
      <c r="K11" s="21"/>
      <c r="L11" s="21"/>
      <c r="M11" s="21"/>
      <c r="N11" s="21">
        <v>3013815.7055575331</v>
      </c>
    </row>
    <row r="12" spans="1:14">
      <c r="A12" s="61"/>
      <c r="B12" s="5" t="s">
        <v>2</v>
      </c>
      <c r="C12" s="21"/>
      <c r="D12" s="21"/>
      <c r="E12" s="21"/>
      <c r="F12" s="21"/>
      <c r="G12" s="21"/>
      <c r="H12" s="21"/>
      <c r="I12" s="21"/>
      <c r="J12" s="21">
        <v>1775834.2140561361</v>
      </c>
      <c r="K12" s="21"/>
      <c r="L12" s="21"/>
      <c r="M12" s="21"/>
      <c r="N12" s="21">
        <v>1775834.2140561361</v>
      </c>
    </row>
    <row r="13" spans="1:14" s="12" customFormat="1">
      <c r="A13" s="61"/>
      <c r="B13" s="6" t="s">
        <v>0</v>
      </c>
      <c r="C13" s="22">
        <v>26344</v>
      </c>
      <c r="D13" s="23">
        <v>0.98099999999999998</v>
      </c>
      <c r="E13" s="21">
        <v>52.75052491007245</v>
      </c>
      <c r="F13" s="21">
        <v>51.748264936781069</v>
      </c>
      <c r="G13" s="21">
        <v>1363256.2914945604</v>
      </c>
      <c r="H13" s="24">
        <v>1.0006979330303682</v>
      </c>
      <c r="I13" s="21">
        <v>1367111.2692425151</v>
      </c>
      <c r="J13" s="21">
        <v>3970413.7442699242</v>
      </c>
      <c r="K13" s="21">
        <v>4010184.939794533</v>
      </c>
      <c r="L13" s="21">
        <v>4095526.7754210187</v>
      </c>
      <c r="M13" s="21">
        <v>4092623.2592677549</v>
      </c>
      <c r="N13" s="21">
        <v>16168748.71875323</v>
      </c>
    </row>
    <row r="14" spans="1:14" s="12" customFormat="1">
      <c r="A14" s="61"/>
      <c r="B14" s="6" t="s">
        <v>24</v>
      </c>
      <c r="C14" s="22">
        <v>59138</v>
      </c>
      <c r="D14" s="23">
        <v>0.98099999999999998</v>
      </c>
      <c r="E14" s="21">
        <v>52.75052491007245</v>
      </c>
      <c r="F14" s="21">
        <v>51.748264936781069</v>
      </c>
      <c r="G14" s="21">
        <v>3060288.8918313589</v>
      </c>
      <c r="H14" s="24">
        <v>1.0006979330303682</v>
      </c>
      <c r="I14" s="21">
        <v>9169713.749881871</v>
      </c>
      <c r="J14" s="21">
        <v>9018195.4707576707</v>
      </c>
      <c r="K14" s="21">
        <v>6023869.6488806885</v>
      </c>
      <c r="L14" s="21">
        <v>15294563.286944745</v>
      </c>
      <c r="M14" s="21">
        <v>9187274.3055943102</v>
      </c>
      <c r="N14" s="21">
        <v>39523902.712177411</v>
      </c>
    </row>
    <row r="15" spans="1:14" s="12" customFormat="1">
      <c r="A15" s="61"/>
      <c r="B15" s="6" t="s">
        <v>25</v>
      </c>
      <c r="C15" s="22"/>
      <c r="D15" s="23"/>
      <c r="E15" s="21"/>
      <c r="F15" s="21"/>
      <c r="G15" s="21"/>
      <c r="H15" s="24"/>
      <c r="I15" s="21"/>
      <c r="J15" s="21">
        <v>5337071.2836559759</v>
      </c>
      <c r="K15" s="21">
        <v>3561729.9531816435</v>
      </c>
      <c r="L15" s="21"/>
      <c r="M15" s="21"/>
      <c r="N15" s="21">
        <v>8898801.2368376199</v>
      </c>
    </row>
    <row r="16" spans="1:14" s="12" customFormat="1">
      <c r="A16" s="61"/>
      <c r="B16" s="6" t="s">
        <v>34</v>
      </c>
      <c r="C16" s="22"/>
      <c r="D16" s="23"/>
      <c r="E16" s="21"/>
      <c r="F16" s="21"/>
      <c r="G16" s="21"/>
      <c r="H16" s="24"/>
      <c r="I16" s="21"/>
      <c r="J16" s="21">
        <v>9704438.1938698031</v>
      </c>
      <c r="K16" s="21"/>
      <c r="L16" s="21"/>
      <c r="M16" s="21"/>
      <c r="N16" s="21">
        <v>9704438.1938698031</v>
      </c>
    </row>
    <row r="17" spans="1:14" s="12" customFormat="1" ht="15.75" thickBot="1">
      <c r="A17" s="62"/>
      <c r="B17" s="25" t="s">
        <v>4</v>
      </c>
      <c r="C17" s="26">
        <v>47631</v>
      </c>
      <c r="D17" s="27">
        <v>0.98099999999999998</v>
      </c>
      <c r="E17" s="28">
        <v>52.75052491007245</v>
      </c>
      <c r="F17" s="28">
        <v>51.748264936781069</v>
      </c>
      <c r="G17" s="28">
        <v>2464821.6072038193</v>
      </c>
      <c r="H17" s="29">
        <v>1.0006979330303682</v>
      </c>
      <c r="I17" s="28">
        <v>2471822.8980569025</v>
      </c>
      <c r="J17" s="28">
        <v>7499195.9946611356</v>
      </c>
      <c r="K17" s="28">
        <v>7463499.3798410296</v>
      </c>
      <c r="L17" s="28">
        <v>7404906.6732918061</v>
      </c>
      <c r="M17" s="28">
        <v>7399625.6628523562</v>
      </c>
      <c r="N17" s="28">
        <v>29767227.710646324</v>
      </c>
    </row>
    <row r="18" spans="1:14" s="12" customFormat="1">
      <c r="A18" s="63" t="s">
        <v>23</v>
      </c>
      <c r="B18" s="30" t="s">
        <v>26</v>
      </c>
      <c r="C18" s="31">
        <v>49305</v>
      </c>
      <c r="D18" s="32">
        <v>0.999</v>
      </c>
      <c r="E18" s="20">
        <v>52.75052491007245</v>
      </c>
      <c r="F18" s="20">
        <v>52.697774385162376</v>
      </c>
      <c r="G18" s="20">
        <v>2598263.766060431</v>
      </c>
      <c r="H18" s="33">
        <v>1.0006979330303682</v>
      </c>
      <c r="I18" s="20">
        <v>2605648.9839745304</v>
      </c>
      <c r="J18" s="20">
        <v>7807081.1575714368</v>
      </c>
      <c r="K18" s="20">
        <v>7791796.1521632858</v>
      </c>
      <c r="L18" s="20">
        <v>7805803.3443032773</v>
      </c>
      <c r="M18" s="20">
        <v>7800231.5404931204</v>
      </c>
      <c r="N18" s="20">
        <v>31204912.19453112</v>
      </c>
    </row>
    <row r="19" spans="1:14" s="12" customFormat="1">
      <c r="A19" s="64"/>
      <c r="B19" s="6" t="s">
        <v>27</v>
      </c>
      <c r="C19" s="22">
        <v>8953</v>
      </c>
      <c r="D19" s="23">
        <v>0.999</v>
      </c>
      <c r="E19" s="21">
        <v>52.75052491007245</v>
      </c>
      <c r="F19" s="21">
        <v>52.697774385162376</v>
      </c>
      <c r="G19" s="21">
        <v>471803.17407035874</v>
      </c>
      <c r="H19" s="24">
        <v>1.0006979330303682</v>
      </c>
      <c r="I19" s="21">
        <v>473144.13216339535</v>
      </c>
      <c r="J19" s="21">
        <v>1414576.8045285048</v>
      </c>
      <c r="K19" s="21">
        <v>1414414.1239624226</v>
      </c>
      <c r="L19" s="21">
        <v>1417409.0543421453</v>
      </c>
      <c r="M19" s="21">
        <v>1416397.3832681251</v>
      </c>
      <c r="N19" s="21">
        <v>5662797.3661011979</v>
      </c>
    </row>
    <row r="20" spans="1:14" s="12" customFormat="1" ht="30">
      <c r="A20" s="64"/>
      <c r="B20" s="7" t="s">
        <v>19</v>
      </c>
      <c r="C20" s="22">
        <v>581511</v>
      </c>
      <c r="D20" s="23">
        <v>0.999</v>
      </c>
      <c r="E20" s="21">
        <v>52.75052491007245</v>
      </c>
      <c r="F20" s="21">
        <v>52.697774385162376</v>
      </c>
      <c r="G20" s="21">
        <v>30644335.480490159</v>
      </c>
      <c r="H20" s="24">
        <v>1.0006979330303682</v>
      </c>
      <c r="I20" s="21">
        <v>24518624.319888867</v>
      </c>
      <c r="J20" s="21">
        <v>57572386.539480194</v>
      </c>
      <c r="K20" s="21">
        <v>89255769.134366393</v>
      </c>
      <c r="L20" s="21">
        <v>85850070.668720216</v>
      </c>
      <c r="M20" s="21">
        <v>91997169.523247033</v>
      </c>
      <c r="N20" s="21">
        <v>324675395.86581385</v>
      </c>
    </row>
    <row r="21" spans="1:14" s="12" customFormat="1" ht="30.75" thickBot="1">
      <c r="A21" s="65"/>
      <c r="B21" s="34" t="s">
        <v>28</v>
      </c>
      <c r="C21" s="26"/>
      <c r="D21" s="27"/>
      <c r="E21" s="28"/>
      <c r="F21" s="28"/>
      <c r="G21" s="28"/>
      <c r="H21" s="29"/>
      <c r="I21" s="28"/>
      <c r="J21" s="28">
        <v>1635808.2302176543</v>
      </c>
      <c r="K21" s="28">
        <v>1099680.6986002773</v>
      </c>
      <c r="L21" s="28"/>
      <c r="M21" s="28"/>
      <c r="N21" s="28">
        <v>2735488.9288179316</v>
      </c>
    </row>
    <row r="22" spans="1:14" s="12" customFormat="1">
      <c r="A22" s="63" t="s">
        <v>18</v>
      </c>
      <c r="B22" s="30" t="s">
        <v>29</v>
      </c>
      <c r="C22" s="31">
        <v>117228</v>
      </c>
      <c r="D22" s="32">
        <v>1.0069999999999999</v>
      </c>
      <c r="E22" s="20">
        <v>52.75052491007245</v>
      </c>
      <c r="F22" s="20">
        <v>53.119778584442955</v>
      </c>
      <c r="G22" s="20">
        <v>6227125.4038970787</v>
      </c>
      <c r="H22" s="33">
        <v>1.0006979330303682</v>
      </c>
      <c r="I22" s="20">
        <v>6244768.5429447507</v>
      </c>
      <c r="J22" s="20">
        <v>18637302.606986862</v>
      </c>
      <c r="K22" s="20">
        <v>18551506.345731542</v>
      </c>
      <c r="L22" s="20">
        <v>18707711.583746158</v>
      </c>
      <c r="M22" s="20">
        <v>18694414.561202113</v>
      </c>
      <c r="N22" s="20">
        <v>74590935.097666681</v>
      </c>
    </row>
    <row r="23" spans="1:14" s="12" customFormat="1" ht="15.75" thickBot="1">
      <c r="A23" s="65"/>
      <c r="B23" s="25" t="s">
        <v>30</v>
      </c>
      <c r="C23" s="26">
        <v>39417</v>
      </c>
      <c r="D23" s="27">
        <v>1.0069999999999999</v>
      </c>
      <c r="E23" s="28">
        <v>52.75052491007245</v>
      </c>
      <c r="F23" s="28">
        <v>53.119778584442955</v>
      </c>
      <c r="G23" s="28">
        <v>2093822.3124629878</v>
      </c>
      <c r="H23" s="29">
        <v>1.0006979330303682</v>
      </c>
      <c r="I23" s="28">
        <v>2099772.5231604278</v>
      </c>
      <c r="J23" s="28">
        <v>6371348.9321236201</v>
      </c>
      <c r="K23" s="28">
        <v>6287538.2100313418</v>
      </c>
      <c r="L23" s="28">
        <v>6290339.8435895834</v>
      </c>
      <c r="M23" s="28">
        <v>6285850.9806437334</v>
      </c>
      <c r="N23" s="28">
        <v>25235077.966388278</v>
      </c>
    </row>
    <row r="24" spans="1:14" s="12" customFormat="1">
      <c r="A24" s="66" t="s">
        <v>38</v>
      </c>
      <c r="B24" s="35" t="s">
        <v>31</v>
      </c>
      <c r="C24" s="36">
        <v>40048</v>
      </c>
      <c r="D24" s="37">
        <v>1.022</v>
      </c>
      <c r="E24" s="38">
        <v>52.75052491007245</v>
      </c>
      <c r="F24" s="38">
        <v>53.911036458094046</v>
      </c>
      <c r="G24" s="38">
        <v>2159029.1880737501</v>
      </c>
      <c r="H24" s="39">
        <v>1.0006979330303682</v>
      </c>
      <c r="I24" s="38">
        <v>2165168.04755715</v>
      </c>
      <c r="J24" s="38">
        <v>6507554.0921738027</v>
      </c>
      <c r="K24" s="38">
        <v>6523346.618491929</v>
      </c>
      <c r="L24" s="38">
        <v>6486240.1392724216</v>
      </c>
      <c r="M24" s="38">
        <v>6481608.1375729069</v>
      </c>
      <c r="N24" s="38">
        <v>25998748.987511061</v>
      </c>
    </row>
    <row r="25" spans="1:14" s="12" customFormat="1">
      <c r="A25" s="67"/>
      <c r="B25" s="6" t="s">
        <v>32</v>
      </c>
      <c r="C25" s="22">
        <v>22695</v>
      </c>
      <c r="D25" s="23">
        <v>1.022</v>
      </c>
      <c r="E25" s="21">
        <v>52.75052491007245</v>
      </c>
      <c r="F25" s="21">
        <v>53.911036458094046</v>
      </c>
      <c r="G25" s="21">
        <v>1223510.9724164444</v>
      </c>
      <c r="H25" s="24">
        <v>1.0006979330303682</v>
      </c>
      <c r="I25" s="21">
        <v>1226988.8856472073</v>
      </c>
      <c r="J25" s="21">
        <v>3683760.3549394817</v>
      </c>
      <c r="K25" s="21">
        <v>3695069.5469590323</v>
      </c>
      <c r="L25" s="21">
        <v>3675718.6879214309</v>
      </c>
      <c r="M25" s="21">
        <v>3673094.7034113361</v>
      </c>
      <c r="N25" s="21">
        <v>14727643.293231282</v>
      </c>
    </row>
    <row r="26" spans="1:14" s="12" customFormat="1" ht="15.75" thickBot="1">
      <c r="A26" s="67"/>
      <c r="B26" s="40" t="s">
        <v>33</v>
      </c>
      <c r="C26" s="41"/>
      <c r="D26" s="42"/>
      <c r="E26" s="42"/>
      <c r="F26" s="42"/>
      <c r="G26" s="42"/>
      <c r="H26" s="42"/>
      <c r="I26" s="42"/>
      <c r="J26" s="42">
        <v>2002988.2928297161</v>
      </c>
      <c r="K26" s="42">
        <v>1349885.3055486553</v>
      </c>
      <c r="L26" s="42"/>
      <c r="M26" s="42"/>
      <c r="N26" s="42">
        <v>3352873.5983783714</v>
      </c>
    </row>
    <row r="27" spans="1:14" ht="15.75" thickBot="1">
      <c r="A27" s="43"/>
      <c r="B27" s="44" t="s">
        <v>3</v>
      </c>
      <c r="C27" s="45">
        <f>SUM(C13:C26)</f>
        <v>992270</v>
      </c>
      <c r="D27" s="1"/>
      <c r="E27" s="1"/>
      <c r="F27" s="1"/>
      <c r="G27" s="1">
        <f>SUM(G13:G26)</f>
        <v>52306257.088000946</v>
      </c>
      <c r="H27" s="46"/>
      <c r="I27" s="1">
        <f>SUM(I13:I26)</f>
        <v>52342763.35251762</v>
      </c>
      <c r="J27" s="1">
        <f>SUM(J9:J26)</f>
        <v>157028669.68670186</v>
      </c>
      <c r="K27" s="1">
        <f>SUM(K13:K26)</f>
        <v>157028290.05755278</v>
      </c>
      <c r="L27" s="1">
        <f>SUM(L13:L26)</f>
        <v>157028290.05755278</v>
      </c>
      <c r="M27" s="1">
        <f>SUM(M13:M26)</f>
        <v>157028290.05755278</v>
      </c>
      <c r="N27" s="2">
        <f t="shared" ref="N27" si="0">SUM(J27:M27)</f>
        <v>628113539.85936022</v>
      </c>
    </row>
    <row r="28" spans="1:14">
      <c r="A28" s="10"/>
      <c r="B28" s="10"/>
      <c r="C28" s="10"/>
      <c r="D28" s="13"/>
      <c r="E28" s="10"/>
      <c r="F28" s="10"/>
      <c r="G28" s="10"/>
      <c r="H28" s="10"/>
      <c r="I28" s="10"/>
      <c r="J28" s="10"/>
      <c r="K28" s="10"/>
      <c r="L28" s="10"/>
      <c r="M28" s="10"/>
      <c r="N28" s="10"/>
    </row>
    <row r="29" spans="1:14">
      <c r="A29" s="10"/>
      <c r="B29" s="10"/>
      <c r="C29" s="10"/>
      <c r="D29" s="13"/>
      <c r="E29" s="10"/>
      <c r="F29" s="10"/>
      <c r="G29" s="10"/>
      <c r="H29" s="10"/>
      <c r="I29" s="10"/>
      <c r="J29" s="10"/>
      <c r="K29" s="10"/>
      <c r="L29" s="10"/>
      <c r="M29" s="10"/>
      <c r="N29" s="10"/>
    </row>
    <row r="30" spans="1:14" ht="15.75">
      <c r="A30" s="10"/>
      <c r="B30" s="10"/>
      <c r="C30" s="47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</row>
    <row r="31" spans="1:14" ht="15.75">
      <c r="A31" s="10"/>
      <c r="B31" s="10"/>
      <c r="C31" s="47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</row>
    <row r="32" spans="1:14" ht="15.75">
      <c r="A32" s="10"/>
      <c r="B32" s="10"/>
      <c r="C32" s="47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</row>
    <row r="33" spans="1:14" ht="15.75">
      <c r="A33" s="10"/>
      <c r="B33" s="10"/>
      <c r="C33" s="53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</row>
    <row r="34" spans="1:14">
      <c r="A34" s="10"/>
      <c r="B34" s="10"/>
      <c r="C34" s="4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</row>
    <row r="35" spans="1:14">
      <c r="A35" s="10"/>
      <c r="B35" s="10"/>
      <c r="C35" s="4"/>
      <c r="D35" s="11"/>
      <c r="E35" s="11"/>
      <c r="F35" s="10"/>
      <c r="G35" s="10"/>
      <c r="H35" s="10"/>
      <c r="I35" s="10"/>
      <c r="J35" s="10"/>
      <c r="K35" s="10"/>
      <c r="L35" s="10"/>
      <c r="M35" s="10"/>
      <c r="N35" s="10"/>
    </row>
    <row r="36" spans="1:14" ht="15.75">
      <c r="A36" s="10"/>
      <c r="B36" s="14"/>
      <c r="C36" s="48"/>
      <c r="D36" s="11"/>
      <c r="E36" s="11"/>
      <c r="F36" s="10"/>
      <c r="G36" s="10"/>
      <c r="H36" s="10"/>
      <c r="I36" s="10"/>
      <c r="J36" s="10"/>
      <c r="K36" s="10"/>
      <c r="L36" s="10"/>
      <c r="M36" s="10"/>
      <c r="N36" s="10"/>
    </row>
    <row r="37" spans="1:14" ht="15.75">
      <c r="A37" s="10"/>
      <c r="B37" s="14"/>
      <c r="C37" s="49"/>
      <c r="D37" s="11"/>
      <c r="E37" s="11"/>
      <c r="F37" s="10"/>
      <c r="G37" s="10"/>
      <c r="H37" s="10"/>
      <c r="I37" s="10"/>
      <c r="J37" s="10"/>
      <c r="K37" s="10"/>
      <c r="L37" s="10"/>
      <c r="M37" s="10"/>
      <c r="N37" s="10"/>
    </row>
    <row r="38" spans="1:14" ht="15.75">
      <c r="A38" s="10"/>
      <c r="B38" s="14"/>
      <c r="C38" s="49"/>
      <c r="D38" s="11"/>
      <c r="E38" s="11"/>
      <c r="F38" s="10"/>
      <c r="G38" s="10"/>
      <c r="H38" s="10"/>
      <c r="I38" s="10"/>
      <c r="J38" s="10"/>
      <c r="K38" s="10"/>
      <c r="L38" s="10"/>
      <c r="M38" s="10"/>
      <c r="N38" s="10"/>
    </row>
    <row r="39" spans="1:14" ht="15.75">
      <c r="A39" s="10"/>
      <c r="B39" s="14"/>
      <c r="C39" s="49"/>
      <c r="D39" s="11"/>
      <c r="E39" s="11"/>
      <c r="F39" s="10"/>
      <c r="G39" s="10"/>
      <c r="H39" s="10"/>
      <c r="I39" s="10"/>
      <c r="J39" s="10"/>
      <c r="K39" s="10"/>
      <c r="L39" s="10"/>
      <c r="M39" s="10"/>
      <c r="N39" s="10"/>
    </row>
    <row r="40" spans="1:14" ht="15.75">
      <c r="A40" s="10"/>
      <c r="B40" s="14"/>
      <c r="C40" s="49"/>
      <c r="D40" s="11"/>
      <c r="E40" s="11"/>
      <c r="F40" s="10"/>
      <c r="G40" s="10"/>
      <c r="H40" s="10"/>
      <c r="I40" s="10"/>
      <c r="J40" s="10"/>
      <c r="K40" s="10"/>
      <c r="L40" s="10"/>
      <c r="M40" s="10"/>
      <c r="N40" s="10"/>
    </row>
    <row r="41" spans="1:14" ht="15.75">
      <c r="A41" s="10"/>
      <c r="B41" s="14"/>
      <c r="C41" s="5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</row>
    <row r="42" spans="1:14" ht="15.75">
      <c r="A42" s="10"/>
      <c r="B42" s="14"/>
      <c r="C42" s="51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</row>
    <row r="43" spans="1:14">
      <c r="A43" s="10"/>
      <c r="B43" s="14"/>
      <c r="C43" s="4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</row>
    <row r="44" spans="1:14" ht="15.75">
      <c r="A44" s="10"/>
      <c r="B44" s="14"/>
      <c r="C44" s="52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</row>
    <row r="45" spans="1:14">
      <c r="A45" s="10"/>
      <c r="B45" s="14"/>
      <c r="C45" s="4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</row>
    <row r="46" spans="1:14" ht="15.75">
      <c r="A46" s="10"/>
      <c r="B46" s="10"/>
      <c r="C46" s="53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</row>
  </sheetData>
  <mergeCells count="5">
    <mergeCell ref="A9:A17"/>
    <mergeCell ref="A18:A21"/>
    <mergeCell ref="A22:A23"/>
    <mergeCell ref="A24:A26"/>
    <mergeCell ref="C6:I6"/>
  </mergeCells>
  <pageMargins left="0.31496062992125984" right="0.17" top="0.74803149606299213" bottom="0.74803149606299213" header="0.31496062992125984" footer="0.31496062992125984"/>
  <pageSetup paperSize="9" scale="5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август</vt:lpstr>
      <vt:lpstr>август!Заголовки_для_печати</vt:lpstr>
      <vt:lpstr>август!Область_печати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Кравчук</dc:creator>
  <cp:lastModifiedBy>чайка</cp:lastModifiedBy>
  <cp:lastPrinted>2020-07-28T12:38:59Z</cp:lastPrinted>
  <dcterms:created xsi:type="dcterms:W3CDTF">2019-12-09T08:46:05Z</dcterms:created>
  <dcterms:modified xsi:type="dcterms:W3CDTF">2020-07-28T12:39:07Z</dcterms:modified>
</cp:coreProperties>
</file>